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O:\050経営基盤整備支援センター\200_情報化推進\204 - CI-NET資料系 - 活動成果関係\01活動報告書\2012年度(H24年度報告書\実用化推進委員会関係\普及推進WG関係\"/>
    </mc:Choice>
  </mc:AlternateContent>
  <bookViews>
    <workbookView xWindow="0" yWindow="0" windowWidth="28800" windowHeight="12210"/>
  </bookViews>
  <sheets>
    <sheet name="ASP利用概算費用表" sheetId="5" r:id="rId1"/>
  </sheets>
  <definedNames>
    <definedName name="_xlnm.Print_Area" localSheetId="0">ASP利用概算費用表!$A$1:$G$159</definedName>
  </definedNames>
  <calcPr calcId="162913"/>
</workbook>
</file>

<file path=xl/calcChain.xml><?xml version="1.0" encoding="utf-8"?>
<calcChain xmlns="http://schemas.openxmlformats.org/spreadsheetml/2006/main">
  <c r="F75" i="5" l="1"/>
  <c r="F79" i="5"/>
  <c r="D70" i="5"/>
  <c r="D74" i="5"/>
  <c r="D77" i="5"/>
  <c r="F70" i="5"/>
  <c r="F74" i="5"/>
  <c r="F77" i="5"/>
  <c r="E75" i="5"/>
  <c r="E79" i="5"/>
  <c r="E70" i="5"/>
  <c r="E74" i="5"/>
  <c r="E77" i="5"/>
  <c r="D75" i="5"/>
  <c r="D79" i="5"/>
  <c r="D8" i="5"/>
  <c r="D11" i="5"/>
  <c r="D78" i="5"/>
  <c r="D80" i="5"/>
  <c r="E78" i="5"/>
  <c r="E80" i="5"/>
  <c r="F78" i="5"/>
  <c r="F80" i="5"/>
</calcChain>
</file>

<file path=xl/sharedStrings.xml><?xml version="1.0" encoding="utf-8"?>
<sst xmlns="http://schemas.openxmlformats.org/spreadsheetml/2006/main" count="149" uniqueCount="95">
  <si>
    <t>50億円</t>
  </si>
  <si>
    <t>完工高</t>
    <rPh sb="0" eb="2">
      <t>カンコウ</t>
    </rPh>
    <rPh sb="2" eb="3">
      <t>ダカ</t>
    </rPh>
    <phoneticPr fontId="1"/>
  </si>
  <si>
    <t>電子化率</t>
    <rPh sb="0" eb="3">
      <t>デンシカ</t>
    </rPh>
    <rPh sb="3" eb="4">
      <t>リツ</t>
    </rPh>
    <phoneticPr fontId="1"/>
  </si>
  <si>
    <t>確定注文注文発行件数（全体）</t>
    <rPh sb="0" eb="2">
      <t>カクテイ</t>
    </rPh>
    <rPh sb="2" eb="4">
      <t>チュウモン</t>
    </rPh>
    <rPh sb="4" eb="6">
      <t>チュウモン</t>
    </rPh>
    <rPh sb="6" eb="8">
      <t>ハッコウ</t>
    </rPh>
    <rPh sb="8" eb="10">
      <t>ケンスウ</t>
    </rPh>
    <rPh sb="11" eb="13">
      <t>ゼンタイ</t>
    </rPh>
    <phoneticPr fontId="1"/>
  </si>
  <si>
    <t>購買見積依頼発行件数(電子）</t>
    <rPh sb="0" eb="2">
      <t>コウバイ</t>
    </rPh>
    <rPh sb="2" eb="4">
      <t>ミツモリ</t>
    </rPh>
    <rPh sb="4" eb="6">
      <t>イライ</t>
    </rPh>
    <rPh sb="6" eb="8">
      <t>ハッコウ</t>
    </rPh>
    <rPh sb="8" eb="10">
      <t>ケンスウ</t>
    </rPh>
    <rPh sb="11" eb="12">
      <t>デン</t>
    </rPh>
    <rPh sb="12" eb="13">
      <t>シ</t>
    </rPh>
    <phoneticPr fontId="1"/>
  </si>
  <si>
    <t>確定注文注文発行件数(電子）</t>
    <rPh sb="0" eb="2">
      <t>カクテイ</t>
    </rPh>
    <rPh sb="2" eb="4">
      <t>チュウモン</t>
    </rPh>
    <rPh sb="4" eb="6">
      <t>チュウモン</t>
    </rPh>
    <rPh sb="6" eb="8">
      <t>ハッコウ</t>
    </rPh>
    <rPh sb="8" eb="10">
      <t>ケンスウ</t>
    </rPh>
    <phoneticPr fontId="1"/>
  </si>
  <si>
    <t>CI-NET業務操作要員</t>
    <rPh sb="6" eb="8">
      <t>ギョウム</t>
    </rPh>
    <rPh sb="8" eb="10">
      <t>ソウサ</t>
    </rPh>
    <rPh sb="10" eb="12">
      <t>ヨウイン</t>
    </rPh>
    <phoneticPr fontId="1"/>
  </si>
  <si>
    <t>原本保管想定期間</t>
    <rPh sb="0" eb="2">
      <t>ゲンポン</t>
    </rPh>
    <rPh sb="2" eb="4">
      <t>ホカン</t>
    </rPh>
    <rPh sb="4" eb="6">
      <t>ソウテイ</t>
    </rPh>
    <rPh sb="6" eb="8">
      <t>キカン</t>
    </rPh>
    <phoneticPr fontId="1"/>
  </si>
  <si>
    <t>添付EXCEL等</t>
    <rPh sb="0" eb="2">
      <t>テンプ</t>
    </rPh>
    <rPh sb="7" eb="8">
      <t>トウ</t>
    </rPh>
    <phoneticPr fontId="1"/>
  </si>
  <si>
    <t>契約約款(PDFなど）</t>
    <rPh sb="0" eb="2">
      <t>ケイヤク</t>
    </rPh>
    <rPh sb="2" eb="4">
      <t>ヤッカン</t>
    </rPh>
    <phoneticPr fontId="1"/>
  </si>
  <si>
    <t>CI-NET対象業務</t>
    <rPh sb="6" eb="8">
      <t>タイショウ</t>
    </rPh>
    <rPh sb="8" eb="10">
      <t>ギョウム</t>
    </rPh>
    <phoneticPr fontId="1"/>
  </si>
  <si>
    <t>購買見積依頼・回答</t>
    <rPh sb="0" eb="2">
      <t>コウバイ</t>
    </rPh>
    <rPh sb="2" eb="4">
      <t>ミツモリ</t>
    </rPh>
    <rPh sb="4" eb="6">
      <t>イライ</t>
    </rPh>
    <rPh sb="7" eb="9">
      <t>カイトウ</t>
    </rPh>
    <phoneticPr fontId="1"/>
  </si>
  <si>
    <t>確定注文・注文請け</t>
    <rPh sb="0" eb="2">
      <t>カクテイ</t>
    </rPh>
    <rPh sb="2" eb="4">
      <t>チュウモン</t>
    </rPh>
    <rPh sb="5" eb="7">
      <t>チュウモン</t>
    </rPh>
    <rPh sb="7" eb="8">
      <t>ウ</t>
    </rPh>
    <phoneticPr fontId="1"/>
  </si>
  <si>
    <t>年間発生原本保管容量</t>
    <rPh sb="0" eb="2">
      <t>ネンカン</t>
    </rPh>
    <rPh sb="2" eb="4">
      <t>ハッセイ</t>
    </rPh>
    <rPh sb="4" eb="6">
      <t>ゲンポン</t>
    </rPh>
    <rPh sb="6" eb="8">
      <t>ホカン</t>
    </rPh>
    <rPh sb="8" eb="10">
      <t>ヨウリョウ</t>
    </rPh>
    <phoneticPr fontId="1"/>
  </si>
  <si>
    <t>企 業 ①</t>
    <rPh sb="0" eb="1">
      <t>クワダ</t>
    </rPh>
    <rPh sb="2" eb="3">
      <t>ギョウ</t>
    </rPh>
    <phoneticPr fontId="1"/>
  </si>
  <si>
    <t>企 業 ②</t>
    <rPh sb="0" eb="1">
      <t>クワダ</t>
    </rPh>
    <rPh sb="2" eb="3">
      <t>ギョウ</t>
    </rPh>
    <phoneticPr fontId="1"/>
  </si>
  <si>
    <t>企 業 ③</t>
    <rPh sb="0" eb="1">
      <t>クワダ</t>
    </rPh>
    <rPh sb="2" eb="3">
      <t>ギョウ</t>
    </rPh>
    <phoneticPr fontId="1"/>
  </si>
  <si>
    <t>原本保管</t>
    <rPh sb="0" eb="2">
      <t>ゲンポン</t>
    </rPh>
    <rPh sb="2" eb="4">
      <t>ホカン</t>
    </rPh>
    <phoneticPr fontId="1"/>
  </si>
  <si>
    <t>コールセンター</t>
    <phoneticPr fontId="1"/>
  </si>
  <si>
    <t>累積原本保管件数</t>
    <rPh sb="0" eb="2">
      <t>ルイセキ</t>
    </rPh>
    <rPh sb="6" eb="8">
      <t>ケンスウ</t>
    </rPh>
    <phoneticPr fontId="1"/>
  </si>
  <si>
    <t>年間CI-NET　EDIデータ容量</t>
    <rPh sb="0" eb="2">
      <t>ネンカン</t>
    </rPh>
    <rPh sb="15" eb="17">
      <t>ヨウリョウ</t>
    </rPh>
    <phoneticPr fontId="1"/>
  </si>
  <si>
    <t>CIIデータ</t>
    <phoneticPr fontId="1"/>
  </si>
  <si>
    <t>CIIデータ</t>
    <phoneticPr fontId="1"/>
  </si>
  <si>
    <t>アップローダ・ダウンローダ</t>
    <phoneticPr fontId="1"/>
  </si>
  <si>
    <t>コールセンター</t>
    <phoneticPr fontId="1"/>
  </si>
  <si>
    <t>※稟議向けに当初3年計画、3年以降は見直しを実施</t>
    <rPh sb="1" eb="3">
      <t>リンギ</t>
    </rPh>
    <rPh sb="3" eb="4">
      <t>ム</t>
    </rPh>
    <rPh sb="6" eb="8">
      <t>トウショ</t>
    </rPh>
    <rPh sb="9" eb="10">
      <t>ネン</t>
    </rPh>
    <rPh sb="10" eb="12">
      <t>ケイカク</t>
    </rPh>
    <rPh sb="14" eb="15">
      <t>ネン</t>
    </rPh>
    <rPh sb="15" eb="17">
      <t>イコウ</t>
    </rPh>
    <rPh sb="18" eb="20">
      <t>ミナオ</t>
    </rPh>
    <rPh sb="22" eb="24">
      <t>ジッシ</t>
    </rPh>
    <phoneticPr fontId="1"/>
  </si>
  <si>
    <t>※１年毎に削除</t>
    <rPh sb="2" eb="3">
      <t>ネン</t>
    </rPh>
    <rPh sb="3" eb="4">
      <t>マイ</t>
    </rPh>
    <rPh sb="5" eb="7">
      <t>サクジョ</t>
    </rPh>
    <phoneticPr fontId="1"/>
  </si>
  <si>
    <t>EDIデータ保存期間</t>
    <rPh sb="6" eb="8">
      <t>ホゾン</t>
    </rPh>
    <rPh sb="8" eb="10">
      <t>キカン</t>
    </rPh>
    <phoneticPr fontId="1"/>
  </si>
  <si>
    <t>※注文請け</t>
    <rPh sb="1" eb="3">
      <t>チュウモン</t>
    </rPh>
    <rPh sb="3" eb="4">
      <t>ウ</t>
    </rPh>
    <phoneticPr fontId="1"/>
  </si>
  <si>
    <t>※見積依頼・回答・注文・注文請け</t>
    <rPh sb="1" eb="3">
      <t>ミツモリ</t>
    </rPh>
    <rPh sb="3" eb="5">
      <t>イライ</t>
    </rPh>
    <rPh sb="6" eb="8">
      <t>カイトウ</t>
    </rPh>
    <rPh sb="9" eb="11">
      <t>チュウモン</t>
    </rPh>
    <rPh sb="12" eb="14">
      <t>チュウモン</t>
    </rPh>
    <rPh sb="14" eb="15">
      <t>ウ</t>
    </rPh>
    <phoneticPr fontId="1"/>
  </si>
  <si>
    <t>※今回電子化率変動なしとした</t>
    <rPh sb="3" eb="6">
      <t>デンシカ</t>
    </rPh>
    <rPh sb="6" eb="7">
      <t>リツ</t>
    </rPh>
    <phoneticPr fontId="1"/>
  </si>
  <si>
    <t>原本保管機能登録費</t>
    <rPh sb="0" eb="2">
      <t>ゲンポン</t>
    </rPh>
    <rPh sb="2" eb="4">
      <t>ホカン</t>
    </rPh>
    <rPh sb="4" eb="6">
      <t>キノウ</t>
    </rPh>
    <rPh sb="6" eb="8">
      <t>トウロク</t>
    </rPh>
    <rPh sb="8" eb="9">
      <t>ヒ</t>
    </rPh>
    <phoneticPr fontId="1"/>
  </si>
  <si>
    <t>購買注文EDI機能登録費</t>
    <rPh sb="0" eb="2">
      <t>コウバイ</t>
    </rPh>
    <rPh sb="2" eb="4">
      <t>チュウモン</t>
    </rPh>
    <rPh sb="7" eb="9">
      <t>キノウ</t>
    </rPh>
    <phoneticPr fontId="1"/>
  </si>
  <si>
    <t>購買注文EDI機能利用費</t>
    <rPh sb="0" eb="2">
      <t>コウバイ</t>
    </rPh>
    <rPh sb="2" eb="4">
      <t>チュウモン</t>
    </rPh>
    <rPh sb="7" eb="9">
      <t>キノウ</t>
    </rPh>
    <rPh sb="9" eb="11">
      <t>リヨウ</t>
    </rPh>
    <rPh sb="11" eb="12">
      <t>ヒ</t>
    </rPh>
    <phoneticPr fontId="1"/>
  </si>
  <si>
    <t>原本保管機能利用費</t>
    <rPh sb="0" eb="2">
      <t>ゲンポン</t>
    </rPh>
    <rPh sb="2" eb="4">
      <t>ホカン</t>
    </rPh>
    <phoneticPr fontId="1"/>
  </si>
  <si>
    <t>コールセンター登録費</t>
    <phoneticPr fontId="1"/>
  </si>
  <si>
    <t>コールセンター登録費</t>
    <phoneticPr fontId="1"/>
  </si>
  <si>
    <t>CI-NET機能ソフトウェア</t>
    <rPh sb="6" eb="8">
      <t>キノウ</t>
    </rPh>
    <phoneticPr fontId="1"/>
  </si>
  <si>
    <t>原本保管機能ソフトウェア</t>
    <rPh sb="0" eb="2">
      <t>ゲンポン</t>
    </rPh>
    <rPh sb="2" eb="4">
      <t>ホカン</t>
    </rPh>
    <rPh sb="4" eb="6">
      <t>キノウ</t>
    </rPh>
    <phoneticPr fontId="1"/>
  </si>
  <si>
    <t>CI-NET機能ソフトウェア保守費</t>
    <rPh sb="6" eb="8">
      <t>キノウ</t>
    </rPh>
    <rPh sb="14" eb="16">
      <t>ホシュ</t>
    </rPh>
    <rPh sb="16" eb="17">
      <t>ヒ</t>
    </rPh>
    <phoneticPr fontId="1"/>
  </si>
  <si>
    <t>原本保管機能ソフトウェア保守費</t>
    <rPh sb="0" eb="2">
      <t>ゲンポン</t>
    </rPh>
    <rPh sb="2" eb="4">
      <t>ホカン</t>
    </rPh>
    <rPh sb="4" eb="6">
      <t>キノウ</t>
    </rPh>
    <phoneticPr fontId="1"/>
  </si>
  <si>
    <t>EDIソフトウェア</t>
    <phoneticPr fontId="1"/>
  </si>
  <si>
    <t>EDIソフトウェア保守費</t>
    <rPh sb="9" eb="11">
      <t>ホシュ</t>
    </rPh>
    <rPh sb="11" eb="12">
      <t>ヒ</t>
    </rPh>
    <phoneticPr fontId="1"/>
  </si>
  <si>
    <t>①前提条件</t>
    <rPh sb="1" eb="3">
      <t>ゼンテイ</t>
    </rPh>
    <rPh sb="3" eb="5">
      <t>ジョウケン</t>
    </rPh>
    <phoneticPr fontId="1"/>
  </si>
  <si>
    <t>(D)EDIソフト活用タイプ</t>
    <rPh sb="9" eb="11">
      <t>カツヨウ</t>
    </rPh>
    <phoneticPr fontId="1"/>
  </si>
  <si>
    <t>(C)ASP活用タイプⅡ（ブラウザ利用）</t>
    <rPh sb="6" eb="8">
      <t>カツヨウ</t>
    </rPh>
    <rPh sb="17" eb="19">
      <t>リヨウ</t>
    </rPh>
    <phoneticPr fontId="1"/>
  </si>
  <si>
    <t>(B)ASP活用タイプⅠ（連携利用）</t>
    <rPh sb="6" eb="8">
      <t>カツヨウ</t>
    </rPh>
    <rPh sb="13" eb="15">
      <t>レンケイ</t>
    </rPh>
    <rPh sb="15" eb="17">
      <t>リヨウ</t>
    </rPh>
    <phoneticPr fontId="1"/>
  </si>
  <si>
    <t>(A)自社構築タイプ</t>
    <rPh sb="3" eb="5">
      <t>ジシャ</t>
    </rPh>
    <rPh sb="5" eb="7">
      <t>コウチク</t>
    </rPh>
    <phoneticPr fontId="1"/>
  </si>
  <si>
    <t>累積原本保管容量（３年目）</t>
    <rPh sb="0" eb="2">
      <t>ルイセキ</t>
    </rPh>
    <rPh sb="10" eb="11">
      <t>ネン</t>
    </rPh>
    <rPh sb="11" eb="12">
      <t>メ</t>
    </rPh>
    <phoneticPr fontId="1"/>
  </si>
  <si>
    <t>ヘルプデスク窓口要員</t>
    <rPh sb="6" eb="8">
      <t>マドグチ</t>
    </rPh>
    <rPh sb="8" eb="10">
      <t>ヨウイン</t>
    </rPh>
    <phoneticPr fontId="1"/>
  </si>
  <si>
    <t>購買注文利用ID</t>
    <rPh sb="0" eb="2">
      <t>コウバイ</t>
    </rPh>
    <rPh sb="2" eb="4">
      <t>チュウモン</t>
    </rPh>
    <rPh sb="4" eb="6">
      <t>リヨウ</t>
    </rPh>
    <phoneticPr fontId="1"/>
  </si>
  <si>
    <t>購買注文：利用ID</t>
    <rPh sb="0" eb="2">
      <t>コウバイ</t>
    </rPh>
    <rPh sb="2" eb="4">
      <t>チュウモン</t>
    </rPh>
    <rPh sb="5" eb="7">
      <t>リヨウ</t>
    </rPh>
    <phoneticPr fontId="1"/>
  </si>
  <si>
    <t>購買注文：業務領域</t>
    <rPh sb="0" eb="2">
      <t>コウバイ</t>
    </rPh>
    <rPh sb="2" eb="4">
      <t>チュウモン</t>
    </rPh>
    <rPh sb="5" eb="7">
      <t>ギョウム</t>
    </rPh>
    <rPh sb="7" eb="9">
      <t>リョウイキ</t>
    </rPh>
    <phoneticPr fontId="1"/>
  </si>
  <si>
    <t>※相見積りは注文の３倍とした</t>
    <rPh sb="1" eb="2">
      <t>アイ</t>
    </rPh>
    <rPh sb="2" eb="4">
      <t>ミツ</t>
    </rPh>
    <rPh sb="6" eb="8">
      <t>チュウモン</t>
    </rPh>
    <rPh sb="10" eb="11">
      <t>バイ</t>
    </rPh>
    <phoneticPr fontId="1"/>
  </si>
  <si>
    <t>インストール・環境設定</t>
    <phoneticPr fontId="1"/>
  </si>
  <si>
    <t>初期費</t>
    <phoneticPr fontId="1"/>
  </si>
  <si>
    <t>（年間）
利用料</t>
    <phoneticPr fontId="1"/>
  </si>
  <si>
    <t>初期費</t>
    <phoneticPr fontId="1"/>
  </si>
  <si>
    <t>初期費</t>
    <phoneticPr fontId="1"/>
  </si>
  <si>
    <t>※見積回答の容量も同等とする</t>
    <rPh sb="1" eb="3">
      <t>ミツモリ</t>
    </rPh>
    <rPh sb="3" eb="5">
      <t>カイトウ</t>
    </rPh>
    <rPh sb="6" eb="8">
      <t>ヨウリョウ</t>
    </rPh>
    <rPh sb="9" eb="11">
      <t>ドウトウ</t>
    </rPh>
    <phoneticPr fontId="1"/>
  </si>
  <si>
    <t>※請書の容量も同等とする</t>
    <rPh sb="1" eb="3">
      <t>ウケショ</t>
    </rPh>
    <rPh sb="4" eb="6">
      <t>ヨウリョウ</t>
    </rPh>
    <rPh sb="7" eb="9">
      <t>ドウトウ</t>
    </rPh>
    <phoneticPr fontId="1"/>
  </si>
  <si>
    <t>200億円</t>
  </si>
  <si>
    <t>500億円</t>
    <phoneticPr fontId="1"/>
  </si>
  <si>
    <t>6,825円（税込）</t>
    <rPh sb="5" eb="6">
      <t>エン</t>
    </rPh>
    <rPh sb="7" eb="9">
      <t>ゼイコ</t>
    </rPh>
    <phoneticPr fontId="1"/>
  </si>
  <si>
    <t>21,000円（税込）</t>
    <rPh sb="6" eb="7">
      <t>エン</t>
    </rPh>
    <rPh sb="8" eb="10">
      <t>ゼイコ</t>
    </rPh>
    <phoneticPr fontId="1"/>
  </si>
  <si>
    <t>42,000円（税込）</t>
    <rPh sb="6" eb="7">
      <t>エン</t>
    </rPh>
    <rPh sb="8" eb="10">
      <t>ゼイコ</t>
    </rPh>
    <phoneticPr fontId="1"/>
  </si>
  <si>
    <t>企業識別コード（資本金1億円以下）3年更新毎</t>
    <rPh sb="0" eb="2">
      <t>キギョウ</t>
    </rPh>
    <rPh sb="2" eb="4">
      <t>シキベツ</t>
    </rPh>
    <rPh sb="8" eb="11">
      <t>シホンキン</t>
    </rPh>
    <rPh sb="12" eb="14">
      <t>オクエン</t>
    </rPh>
    <rPh sb="14" eb="16">
      <t>イカ</t>
    </rPh>
    <rPh sb="18" eb="19">
      <t>ネン</t>
    </rPh>
    <rPh sb="19" eb="21">
      <t>コウシン</t>
    </rPh>
    <rPh sb="21" eb="22">
      <t>ゴト</t>
    </rPh>
    <phoneticPr fontId="1"/>
  </si>
  <si>
    <t>企業識別コード（資本金1億円以上）3年更新毎</t>
    <rPh sb="8" eb="11">
      <t>シホンキン</t>
    </rPh>
    <rPh sb="12" eb="14">
      <t>オクエン</t>
    </rPh>
    <rPh sb="14" eb="16">
      <t>イジョウ</t>
    </rPh>
    <rPh sb="18" eb="19">
      <t>ネン</t>
    </rPh>
    <rPh sb="19" eb="21">
      <t>コウシン</t>
    </rPh>
    <rPh sb="21" eb="22">
      <t>ゴト</t>
    </rPh>
    <phoneticPr fontId="1"/>
  </si>
  <si>
    <t>電子証明書（3年更新毎）</t>
    <rPh sb="0" eb="2">
      <t>デンシ</t>
    </rPh>
    <rPh sb="2" eb="5">
      <t>ショウメイショ</t>
    </rPh>
    <rPh sb="7" eb="8">
      <t>ネン</t>
    </rPh>
    <rPh sb="8" eb="10">
      <t>コウシン</t>
    </rPh>
    <rPh sb="10" eb="11">
      <t>ゴト</t>
    </rPh>
    <phoneticPr fontId="1"/>
  </si>
  <si>
    <t>請負件数（年間）</t>
    <rPh sb="0" eb="2">
      <t>ウケオイ</t>
    </rPh>
    <rPh sb="2" eb="4">
      <t>ケンスウ</t>
    </rPh>
    <rPh sb="5" eb="7">
      <t>ネンカン</t>
    </rPh>
    <phoneticPr fontId="1"/>
  </si>
  <si>
    <t>60件</t>
    <rPh sb="2" eb="3">
      <t>ケン</t>
    </rPh>
    <phoneticPr fontId="1"/>
  </si>
  <si>
    <t>120件</t>
    <rPh sb="3" eb="4">
      <t>ケン</t>
    </rPh>
    <phoneticPr fontId="1"/>
  </si>
  <si>
    <t>ヘルプデスク</t>
    <phoneticPr fontId="1"/>
  </si>
  <si>
    <t>※初期費に、業務システム連携開発、ハードウェア（PC or Server)、ソフトウェア(OS/DB)、インストール・環境設定、受注者教育費・出張旅費の各費用は含まない。</t>
    <phoneticPr fontId="1"/>
  </si>
  <si>
    <t>※利用料に、インターネット利用料　は含まない。</t>
    <phoneticPr fontId="1"/>
  </si>
  <si>
    <t>※初期費に、ハードウェア（PC)、ソフトウェア(OS)、CSVファイル連携、インストール・環境設定、受注者教育費・出張旅費の各費用は含まない。</t>
    <phoneticPr fontId="1"/>
  </si>
  <si>
    <t>※初期費に、導入支援費、ハードウェア（PC or Server)、ソフトウェア(OS/DB)、受注者教育費・出張旅費の各費用は含まない。</t>
    <phoneticPr fontId="1"/>
  </si>
  <si>
    <t>（年間）
利用料</t>
  </si>
  <si>
    <t>※初期費に、業務システム連携開発、ハードウェア（PC or Server)、ソフトウェア(OS/DB)、インストール・環境設定の各費用は含まない。</t>
    <phoneticPr fontId="1"/>
  </si>
  <si>
    <t>※初期費に、導入支援費、ハードウェア（PC)、ソフトウェア(OS)、受注者教育費・出張旅費の各費用は含まない。</t>
    <phoneticPr fontId="1"/>
  </si>
  <si>
    <t>＜CI-NET導入検討向け参考資料＞</t>
    <phoneticPr fontId="1"/>
  </si>
  <si>
    <t>購買見積依頼のデータ容量</t>
    <rPh sb="0" eb="2">
      <t>コウバイ</t>
    </rPh>
    <rPh sb="2" eb="4">
      <t>ミツモリ</t>
    </rPh>
    <rPh sb="4" eb="6">
      <t>イライ</t>
    </rPh>
    <rPh sb="10" eb="12">
      <t>ヨウリョウ</t>
    </rPh>
    <phoneticPr fontId="1"/>
  </si>
  <si>
    <t>確定注文のデータ容量</t>
    <rPh sb="0" eb="2">
      <t>カクテイ</t>
    </rPh>
    <rPh sb="2" eb="4">
      <t>チュウモン</t>
    </rPh>
    <rPh sb="8" eb="10">
      <t>ヨウリョウ</t>
    </rPh>
    <phoneticPr fontId="1"/>
  </si>
  <si>
    <t>※導入初期年度（新規登録料）：16,800円（税込）</t>
    <rPh sb="1" eb="3">
      <t>ドウニュウ</t>
    </rPh>
    <rPh sb="3" eb="5">
      <t>ショキ</t>
    </rPh>
    <rPh sb="5" eb="7">
      <t>ネンド</t>
    </rPh>
    <rPh sb="8" eb="10">
      <t>シンキ</t>
    </rPh>
    <rPh sb="10" eb="13">
      <t>トウロクリョウ</t>
    </rPh>
    <rPh sb="21" eb="22">
      <t>エン</t>
    </rPh>
    <rPh sb="23" eb="25">
      <t>ゼイコ</t>
    </rPh>
    <phoneticPr fontId="1"/>
  </si>
  <si>
    <t>※導入初期年度（新規登録料）：33,600円（税込）</t>
    <rPh sb="1" eb="3">
      <t>ドウニュウ</t>
    </rPh>
    <rPh sb="3" eb="5">
      <t>ショキ</t>
    </rPh>
    <rPh sb="5" eb="7">
      <t>ネンド</t>
    </rPh>
    <rPh sb="8" eb="10">
      <t>シンキ</t>
    </rPh>
    <rPh sb="10" eb="13">
      <t>トウロクリョウ</t>
    </rPh>
    <rPh sb="21" eb="22">
      <t>エン</t>
    </rPh>
    <rPh sb="23" eb="25">
      <t>ゼイコ</t>
    </rPh>
    <phoneticPr fontId="1"/>
  </si>
  <si>
    <t>※利用料に、インターネット利用料は含まない。</t>
    <phoneticPr fontId="1"/>
  </si>
  <si>
    <t>導入・利用概算費用表</t>
    <rPh sb="5" eb="7">
      <t>ガイサン</t>
    </rPh>
    <rPh sb="7" eb="9">
      <t>ヒヨウ</t>
    </rPh>
    <rPh sb="9" eb="10">
      <t>ヒョウ</t>
    </rPh>
    <phoneticPr fontId="1"/>
  </si>
  <si>
    <t>：前提条件の対象業務範囲</t>
    <rPh sb="1" eb="3">
      <t>ゼンテイ</t>
    </rPh>
    <rPh sb="3" eb="5">
      <t>ジョウケン</t>
    </rPh>
    <rPh sb="6" eb="8">
      <t>タイショウ</t>
    </rPh>
    <rPh sb="8" eb="10">
      <t>ギョウム</t>
    </rPh>
    <rPh sb="10" eb="12">
      <t>ハンイ</t>
    </rPh>
    <phoneticPr fontId="1"/>
  </si>
  <si>
    <t>※本資料は、見積依頼業務と注文業務でCI-NET導入・利用する場合を導入タイプ別に概算で示している（H25.2現在）</t>
    <rPh sb="1" eb="2">
      <t>ホン</t>
    </rPh>
    <rPh sb="2" eb="4">
      <t>シリョウ</t>
    </rPh>
    <rPh sb="6" eb="8">
      <t>ミツモリ</t>
    </rPh>
    <rPh sb="8" eb="10">
      <t>イライ</t>
    </rPh>
    <rPh sb="10" eb="12">
      <t>ギョウム</t>
    </rPh>
    <rPh sb="13" eb="15">
      <t>チュウモン</t>
    </rPh>
    <rPh sb="15" eb="17">
      <t>ギョウム</t>
    </rPh>
    <rPh sb="24" eb="26">
      <t>ドウニュウ</t>
    </rPh>
    <rPh sb="27" eb="29">
      <t>リヨウ</t>
    </rPh>
    <rPh sb="31" eb="33">
      <t>バアイ</t>
    </rPh>
    <rPh sb="34" eb="36">
      <t>ドウニュウ</t>
    </rPh>
    <rPh sb="39" eb="40">
      <t>ベツ</t>
    </rPh>
    <rPh sb="41" eb="43">
      <t>ガイサン</t>
    </rPh>
    <rPh sb="44" eb="45">
      <t>シメ</t>
    </rPh>
    <rPh sb="55" eb="57">
      <t>ゲンザイ</t>
    </rPh>
    <phoneticPr fontId="1"/>
  </si>
  <si>
    <t>購買見積依頼発行件数（全体）</t>
    <rPh sb="0" eb="2">
      <t>コウバイ</t>
    </rPh>
    <rPh sb="2" eb="4">
      <t>ミツモリ</t>
    </rPh>
    <rPh sb="4" eb="6">
      <t>イライ</t>
    </rPh>
    <rPh sb="6" eb="8">
      <t>ハッコウ</t>
    </rPh>
    <rPh sb="8" eb="10">
      <t>ケンスウ</t>
    </rPh>
    <rPh sb="11" eb="13">
      <t>ゼンタイ</t>
    </rPh>
    <phoneticPr fontId="1"/>
  </si>
  <si>
    <t>②発注者（総合建設会社）側の概算費用</t>
    <rPh sb="1" eb="4">
      <t>ハッチュウシャ</t>
    </rPh>
    <rPh sb="5" eb="7">
      <t>ソウゴウ</t>
    </rPh>
    <rPh sb="7" eb="9">
      <t>ケンセツ</t>
    </rPh>
    <rPh sb="9" eb="11">
      <t>ガイシャ</t>
    </rPh>
    <rPh sb="12" eb="13">
      <t>ガワ</t>
    </rPh>
    <rPh sb="14" eb="16">
      <t>ガイサン</t>
    </rPh>
    <rPh sb="16" eb="18">
      <t>ヒヨウ</t>
    </rPh>
    <phoneticPr fontId="1"/>
  </si>
  <si>
    <t>企業モデルケース</t>
    <rPh sb="0" eb="2">
      <t>キギョウ</t>
    </rPh>
    <phoneticPr fontId="1"/>
  </si>
  <si>
    <t>②受注者（協力会社）側の概算費用</t>
    <rPh sb="1" eb="4">
      <t>ジュチュウシャ</t>
    </rPh>
    <rPh sb="5" eb="7">
      <t>キョウリョク</t>
    </rPh>
    <rPh sb="7" eb="9">
      <t>ガイシャ</t>
    </rPh>
    <rPh sb="10" eb="11">
      <t>ガワ</t>
    </rPh>
    <rPh sb="12" eb="14">
      <t>ガイサン</t>
    </rPh>
    <rPh sb="14" eb="16">
      <t>ヒヨウ</t>
    </rPh>
    <phoneticPr fontId="1"/>
  </si>
  <si>
    <t>企 業 （１）</t>
    <rPh sb="0" eb="1">
      <t>クワダ</t>
    </rPh>
    <rPh sb="2" eb="3">
      <t>ギョウ</t>
    </rPh>
    <phoneticPr fontId="1"/>
  </si>
  <si>
    <t>企 業 （２）</t>
    <rPh sb="0" eb="1">
      <t>クワダ</t>
    </rPh>
    <rPh sb="2" eb="3">
      <t>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</si>
</sst>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180" formatCode="#,##0\ &quot;件/年&quot;"/>
    <numFmt numFmtId="181" formatCode="#,##0\ &quot;年&quot;"/>
    <numFmt numFmtId="182" formatCode="#,##0\ &quot;Kbyte&quot;"/>
    <numFmt numFmtId="184" formatCode="#,##0\ &quot;KB&quot;"/>
    <numFmt numFmtId="185" formatCode="#,##0\ &quot;MB/年&quot;"/>
    <numFmt numFmtId="186" formatCode="#,##0\ &quot;MB&quot;"/>
    <numFmt numFmtId="187" formatCode="#,##0\ &quot;件&quot;"/>
    <numFmt numFmtId="188" formatCode="#,##0\ &quot;名&quot;"/>
    <numFmt numFmtId="191" formatCode="#,##0_);[Red]\(#,##0\)"/>
    <numFmt numFmtId="198" formatCode="&quot;¥&quot;#,##0&quot;～&quot;"/>
    <numFmt numFmtId="199" formatCode="&quot;¥&quot;#,##0&quot;～／年&quot;"/>
  </numFmts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4"/>
      <color indexed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24"/>
      <name val="ＭＳ Ｐゴシック"/>
      <family val="3"/>
      <charset val="128"/>
    </font>
    <font>
      <b/>
      <sz val="3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b/>
      <sz val="18"/>
      <color indexed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color indexed="12"/>
      <name val="ＭＳ Ｐゴシック"/>
      <family val="3"/>
      <charset val="128"/>
    </font>
    <font>
      <sz val="14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CC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9" fontId="0" fillId="0" borderId="0" xfId="0" applyNumberForma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Fill="1"/>
    <xf numFmtId="191" fontId="0" fillId="0" borderId="0" xfId="0" applyNumberFormat="1"/>
    <xf numFmtId="0" fontId="0" fillId="0" borderId="0" xfId="0" applyFont="1"/>
    <xf numFmtId="0" fontId="5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10" fillId="2" borderId="1" xfId="0" applyFont="1" applyFill="1" applyBorder="1"/>
    <xf numFmtId="0" fontId="11" fillId="2" borderId="2" xfId="0" applyFont="1" applyFill="1" applyBorder="1"/>
    <xf numFmtId="0" fontId="11" fillId="0" borderId="3" xfId="0" applyFont="1" applyBorder="1"/>
    <xf numFmtId="0" fontId="10" fillId="2" borderId="4" xfId="0" applyFont="1" applyFill="1" applyBorder="1"/>
    <xf numFmtId="0" fontId="11" fillId="2" borderId="5" xfId="0" applyFont="1" applyFill="1" applyBorder="1"/>
    <xf numFmtId="0" fontId="11" fillId="0" borderId="6" xfId="0" applyFont="1" applyBorder="1"/>
    <xf numFmtId="184" fontId="12" fillId="0" borderId="3" xfId="0" applyNumberFormat="1" applyFont="1" applyBorder="1"/>
    <xf numFmtId="0" fontId="10" fillId="2" borderId="7" xfId="0" applyFont="1" applyFill="1" applyBorder="1"/>
    <xf numFmtId="0" fontId="11" fillId="0" borderId="8" xfId="0" applyFont="1" applyBorder="1"/>
    <xf numFmtId="184" fontId="11" fillId="0" borderId="9" xfId="0" applyNumberFormat="1" applyFont="1" applyBorder="1"/>
    <xf numFmtId="0" fontId="11" fillId="0" borderId="10" xfId="0" applyFont="1" applyBorder="1"/>
    <xf numFmtId="184" fontId="11" fillId="0" borderId="11" xfId="0" applyNumberFormat="1" applyFont="1" applyBorder="1"/>
    <xf numFmtId="0" fontId="11" fillId="0" borderId="12" xfId="0" applyFont="1" applyBorder="1"/>
    <xf numFmtId="184" fontId="11" fillId="0" borderId="13" xfId="0" applyNumberFormat="1" applyFont="1" applyBorder="1"/>
    <xf numFmtId="0" fontId="10" fillId="0" borderId="0" xfId="0" applyFont="1"/>
    <xf numFmtId="0" fontId="11" fillId="0" borderId="0" xfId="0" applyFont="1"/>
    <xf numFmtId="182" fontId="11" fillId="0" borderId="0" xfId="0" applyNumberFormat="1" applyFont="1"/>
    <xf numFmtId="0" fontId="10" fillId="2" borderId="14" xfId="0" applyFont="1" applyFill="1" applyBorder="1"/>
    <xf numFmtId="0" fontId="11" fillId="2" borderId="15" xfId="0" applyFont="1" applyFill="1" applyBorder="1"/>
    <xf numFmtId="181" fontId="11" fillId="0" borderId="16" xfId="0" applyNumberFormat="1" applyFont="1" applyBorder="1"/>
    <xf numFmtId="0" fontId="10" fillId="2" borderId="17" xfId="0" applyFont="1" applyFill="1" applyBorder="1"/>
    <xf numFmtId="0" fontId="11" fillId="2" borderId="18" xfId="0" applyFont="1" applyFill="1" applyBorder="1"/>
    <xf numFmtId="181" fontId="11" fillId="0" borderId="19" xfId="0" applyNumberFormat="1" applyFont="1" applyBorder="1"/>
    <xf numFmtId="0" fontId="10" fillId="2" borderId="14" xfId="0" applyFont="1" applyFill="1" applyBorder="1" applyAlignment="1"/>
    <xf numFmtId="0" fontId="11" fillId="0" borderId="16" xfId="0" applyNumberFormat="1" applyFont="1" applyBorder="1" applyAlignment="1">
      <alignment horizontal="right"/>
    </xf>
    <xf numFmtId="0" fontId="10" fillId="2" borderId="20" xfId="0" applyFont="1" applyFill="1" applyBorder="1"/>
    <xf numFmtId="0" fontId="11" fillId="2" borderId="21" xfId="0" applyFont="1" applyFill="1" applyBorder="1"/>
    <xf numFmtId="0" fontId="11" fillId="0" borderId="22" xfId="0" applyNumberFormat="1" applyFont="1" applyBorder="1" applyAlignment="1">
      <alignment horizontal="right"/>
    </xf>
    <xf numFmtId="0" fontId="11" fillId="0" borderId="19" xfId="0" applyNumberFormat="1" applyFont="1" applyBorder="1" applyAlignment="1">
      <alignment horizontal="right"/>
    </xf>
    <xf numFmtId="0" fontId="10" fillId="3" borderId="23" xfId="0" applyFont="1" applyFill="1" applyBorder="1" applyAlignment="1">
      <alignment horizontal="center"/>
    </xf>
    <xf numFmtId="0" fontId="10" fillId="2" borderId="24" xfId="0" applyFont="1" applyFill="1" applyBorder="1"/>
    <xf numFmtId="0" fontId="11" fillId="2" borderId="25" xfId="0" applyFont="1" applyFill="1" applyBorder="1"/>
    <xf numFmtId="0" fontId="10" fillId="2" borderId="26" xfId="0" applyFont="1" applyFill="1" applyBorder="1"/>
    <xf numFmtId="0" fontId="11" fillId="2" borderId="27" xfId="0" applyFont="1" applyFill="1" applyBorder="1"/>
    <xf numFmtId="0" fontId="10" fillId="2" borderId="28" xfId="0" applyFont="1" applyFill="1" applyBorder="1"/>
    <xf numFmtId="0" fontId="11" fillId="2" borderId="29" xfId="0" applyFont="1" applyFill="1" applyBorder="1"/>
    <xf numFmtId="0" fontId="10" fillId="2" borderId="30" xfId="0" applyFont="1" applyFill="1" applyBorder="1"/>
    <xf numFmtId="0" fontId="11" fillId="2" borderId="31" xfId="0" applyFont="1" applyFill="1" applyBorder="1"/>
    <xf numFmtId="9" fontId="11" fillId="0" borderId="32" xfId="0" applyNumberFormat="1" applyFont="1" applyBorder="1"/>
    <xf numFmtId="0" fontId="10" fillId="0" borderId="0" xfId="0" applyFont="1" applyBorder="1"/>
    <xf numFmtId="0" fontId="11" fillId="0" borderId="0" xfId="0" applyFont="1" applyBorder="1"/>
    <xf numFmtId="9" fontId="11" fillId="0" borderId="0" xfId="0" applyNumberFormat="1" applyFont="1" applyBorder="1"/>
    <xf numFmtId="0" fontId="11" fillId="2" borderId="33" xfId="0" applyFont="1" applyFill="1" applyBorder="1"/>
    <xf numFmtId="0" fontId="10" fillId="2" borderId="34" xfId="0" applyFont="1" applyFill="1" applyBorder="1"/>
    <xf numFmtId="0" fontId="11" fillId="2" borderId="35" xfId="0" applyFont="1" applyFill="1" applyBorder="1"/>
    <xf numFmtId="0" fontId="11" fillId="4" borderId="36" xfId="0" applyFont="1" applyFill="1" applyBorder="1"/>
    <xf numFmtId="0" fontId="11" fillId="4" borderId="37" xfId="0" applyFont="1" applyFill="1" applyBorder="1"/>
    <xf numFmtId="0" fontId="11" fillId="4" borderId="38" xfId="0" applyFont="1" applyFill="1" applyBorder="1"/>
    <xf numFmtId="0" fontId="11" fillId="4" borderId="10" xfId="0" applyFont="1" applyFill="1" applyBorder="1"/>
    <xf numFmtId="0" fontId="11" fillId="0" borderId="0" xfId="0" applyFont="1" applyFill="1"/>
    <xf numFmtId="0" fontId="10" fillId="5" borderId="24" xfId="0" applyFont="1" applyFill="1" applyBorder="1"/>
    <xf numFmtId="0" fontId="11" fillId="5" borderId="39" xfId="0" applyFont="1" applyFill="1" applyBorder="1"/>
    <xf numFmtId="188" fontId="11" fillId="0" borderId="40" xfId="0" applyNumberFormat="1" applyFont="1" applyBorder="1" applyAlignment="1">
      <alignment horizontal="right"/>
    </xf>
    <xf numFmtId="0" fontId="10" fillId="5" borderId="41" xfId="0" applyFont="1" applyFill="1" applyBorder="1"/>
    <xf numFmtId="0" fontId="11" fillId="5" borderId="42" xfId="0" applyFont="1" applyFill="1" applyBorder="1"/>
    <xf numFmtId="188" fontId="11" fillId="0" borderId="43" xfId="0" applyNumberFormat="1" applyFont="1" applyBorder="1" applyAlignment="1">
      <alignment horizontal="right"/>
    </xf>
    <xf numFmtId="0" fontId="11" fillId="4" borderId="12" xfId="0" applyFont="1" applyFill="1" applyBorder="1"/>
    <xf numFmtId="0" fontId="11" fillId="4" borderId="44" xfId="0" applyFont="1" applyFill="1" applyBorder="1"/>
    <xf numFmtId="0" fontId="11" fillId="4" borderId="8" xfId="0" applyFont="1" applyFill="1" applyBorder="1"/>
    <xf numFmtId="0" fontId="11" fillId="4" borderId="45" xfId="0" applyFont="1" applyFill="1" applyBorder="1"/>
    <xf numFmtId="0" fontId="11" fillId="4" borderId="46" xfId="0" applyFont="1" applyFill="1" applyBorder="1"/>
    <xf numFmtId="0" fontId="11" fillId="4" borderId="47" xfId="0" applyFont="1" applyFill="1" applyBorder="1"/>
    <xf numFmtId="0" fontId="11" fillId="0" borderId="0" xfId="0" applyFont="1" applyFill="1" applyBorder="1"/>
    <xf numFmtId="0" fontId="3" fillId="0" borderId="0" xfId="0" applyFont="1" applyAlignment="1">
      <alignment horizontal="left"/>
    </xf>
    <xf numFmtId="180" fontId="11" fillId="0" borderId="48" xfId="0" applyNumberFormat="1" applyFont="1" applyBorder="1"/>
    <xf numFmtId="180" fontId="11" fillId="0" borderId="49" xfId="0" applyNumberFormat="1" applyFont="1" applyBorder="1"/>
    <xf numFmtId="180" fontId="11" fillId="0" borderId="40" xfId="0" applyNumberFormat="1" applyFont="1" applyBorder="1"/>
    <xf numFmtId="185" fontId="11" fillId="0" borderId="32" xfId="0" applyNumberFormat="1" applyFont="1" applyBorder="1"/>
    <xf numFmtId="185" fontId="11" fillId="0" borderId="50" xfId="0" applyNumberFormat="1" applyFont="1" applyBorder="1"/>
    <xf numFmtId="187" fontId="11" fillId="0" borderId="48" xfId="0" applyNumberFormat="1" applyFont="1" applyBorder="1"/>
    <xf numFmtId="186" fontId="11" fillId="0" borderId="49" xfId="0" applyNumberFormat="1" applyFont="1" applyBorder="1"/>
    <xf numFmtId="0" fontId="11" fillId="0" borderId="50" xfId="0" applyFont="1" applyBorder="1" applyAlignment="1">
      <alignment horizontal="right"/>
    </xf>
    <xf numFmtId="0" fontId="10" fillId="3" borderId="4" xfId="0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/>
    </xf>
    <xf numFmtId="0" fontId="10" fillId="3" borderId="51" xfId="0" applyFont="1" applyFill="1" applyBorder="1" applyAlignment="1">
      <alignment horizontal="center"/>
    </xf>
    <xf numFmtId="0" fontId="10" fillId="6" borderId="23" xfId="0" applyFont="1" applyFill="1" applyBorder="1" applyAlignment="1">
      <alignment horizontal="center"/>
    </xf>
    <xf numFmtId="198" fontId="10" fillId="4" borderId="23" xfId="0" applyNumberFormat="1" applyFont="1" applyFill="1" applyBorder="1" applyAlignment="1">
      <alignment horizontal="right" vertical="center"/>
    </xf>
    <xf numFmtId="198" fontId="10" fillId="4" borderId="53" xfId="0" applyNumberFormat="1" applyFont="1" applyFill="1" applyBorder="1" applyAlignment="1">
      <alignment horizontal="right" vertical="center"/>
    </xf>
    <xf numFmtId="198" fontId="10" fillId="4" borderId="50" xfId="0" applyNumberFormat="1" applyFont="1" applyFill="1" applyBorder="1" applyAlignment="1">
      <alignment horizontal="right" vertical="center"/>
    </xf>
    <xf numFmtId="199" fontId="10" fillId="4" borderId="53" xfId="0" applyNumberFormat="1" applyFont="1" applyFill="1" applyBorder="1" applyAlignment="1">
      <alignment horizontal="right" vertical="center"/>
    </xf>
    <xf numFmtId="199" fontId="10" fillId="4" borderId="57" xfId="0" applyNumberFormat="1" applyFont="1" applyFill="1" applyBorder="1" applyAlignment="1">
      <alignment horizontal="right" vertical="center"/>
    </xf>
    <xf numFmtId="0" fontId="10" fillId="5" borderId="56" xfId="0" applyFont="1" applyFill="1" applyBorder="1" applyAlignment="1">
      <alignment horizontal="center" vertical="center" textRotation="255"/>
    </xf>
    <xf numFmtId="0" fontId="10" fillId="5" borderId="58" xfId="0" applyFont="1" applyFill="1" applyBorder="1" applyAlignment="1">
      <alignment horizontal="center" vertical="center" textRotation="255"/>
    </xf>
    <xf numFmtId="0" fontId="10" fillId="5" borderId="20" xfId="0" applyFont="1" applyFill="1" applyBorder="1" applyAlignment="1">
      <alignment horizontal="center" vertical="center" textRotation="255" wrapText="1"/>
    </xf>
    <xf numFmtId="0" fontId="10" fillId="5" borderId="55" xfId="0" applyFont="1" applyFill="1" applyBorder="1" applyAlignment="1">
      <alignment horizontal="center" vertical="center" textRotation="255"/>
    </xf>
    <xf numFmtId="0" fontId="10" fillId="5" borderId="20" xfId="0" applyFont="1" applyFill="1" applyBorder="1" applyAlignment="1">
      <alignment horizontal="center" vertical="center" textRotation="255"/>
    </xf>
    <xf numFmtId="0" fontId="10" fillId="5" borderId="54" xfId="0" applyFont="1" applyFill="1" applyBorder="1" applyAlignment="1">
      <alignment horizontal="center" vertical="center" textRotation="255" wrapText="1"/>
    </xf>
    <xf numFmtId="0" fontId="10" fillId="5" borderId="55" xfId="0" applyFont="1" applyFill="1" applyBorder="1" applyAlignment="1">
      <alignment horizontal="center" vertical="center" textRotation="255" wrapText="1"/>
    </xf>
    <xf numFmtId="199" fontId="10" fillId="4" borderId="43" xfId="0" applyNumberFormat="1" applyFont="1" applyFill="1" applyBorder="1" applyAlignment="1">
      <alignment horizontal="right" vertic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52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10" fillId="5" borderId="23" xfId="0" applyFont="1" applyFill="1" applyBorder="1" applyAlignment="1">
      <alignment horizontal="center" vertical="center" textRotation="255"/>
    </xf>
    <xf numFmtId="0" fontId="10" fillId="5" borderId="53" xfId="0" applyFont="1" applyFill="1" applyBorder="1" applyAlignment="1">
      <alignment horizontal="center" vertical="center" textRotation="255"/>
    </xf>
    <xf numFmtId="0" fontId="13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100965</xdr:colOff>
      <xdr:row>62</xdr:row>
      <xdr:rowOff>27215</xdr:rowOff>
    </xdr:from>
    <xdr:to>
      <xdr:col>6</xdr:col>
      <xdr:colOff>340179</xdr:colOff>
      <xdr:row>64</xdr:row>
      <xdr:rowOff>177112</xdr:rowOff>
    </xdr:to>
    <xdr:sp macro="" textlink="">
      <xdr:nvSpPr>
        <xdr:cNvPr id="2" name="角丸四角形 1"/>
        <xdr:cNvSpPr/>
      </xdr:nvSpPr>
      <xdr:spPr>
        <a:xfrm>
          <a:off x="100965" y="11960679"/>
          <a:ext cx="8621214" cy="544504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/>
            <a:t>発注者利用（総合建設会社）</a:t>
          </a:r>
          <a:endParaRPr kumimoji="1" lang="en-US" altLang="ja-JP" sz="1800" b="1"/>
        </a:p>
      </xdr:txBody>
    </xdr:sp>
    <xdr:clientData/>
  </xdr:twoCellAnchor>
  <xdr:twoCellAnchor>
    <xdr:from>
      <xdr:col>0</xdr:col>
      <xdr:colOff>117296</xdr:colOff>
      <xdr:row>128</xdr:row>
      <xdr:rowOff>152357</xdr:rowOff>
    </xdr:from>
    <xdr:to>
      <xdr:col>5</xdr:col>
      <xdr:colOff>489857</xdr:colOff>
      <xdr:row>131</xdr:row>
      <xdr:rowOff>166183</xdr:rowOff>
    </xdr:to>
    <xdr:sp macro="" textlink="">
      <xdr:nvSpPr>
        <xdr:cNvPr id="5" name="角丸四角形 4"/>
        <xdr:cNvSpPr/>
      </xdr:nvSpPr>
      <xdr:spPr>
        <a:xfrm>
          <a:off x="117296" y="25937893"/>
          <a:ext cx="7353025" cy="544504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/>
            <a:t>受注者利用（協力会社）</a:t>
          </a:r>
          <a:endParaRPr kumimoji="1" lang="en-US" altLang="ja-JP" sz="1800" b="1"/>
        </a:p>
      </xdr:txBody>
    </xdr:sp>
    <xdr:clientData/>
  </xdr:twoCellAnchor>
  <xdr:twoCellAnchor>
    <xdr:from>
      <xdr:col>5</xdr:col>
      <xdr:colOff>462639</xdr:colOff>
      <xdr:row>52</xdr:row>
      <xdr:rowOff>13607</xdr:rowOff>
    </xdr:from>
    <xdr:to>
      <xdr:col>5</xdr:col>
      <xdr:colOff>1387925</xdr:colOff>
      <xdr:row>54</xdr:row>
      <xdr:rowOff>0</xdr:rowOff>
    </xdr:to>
    <xdr:sp macro="" textlink="">
      <xdr:nvSpPr>
        <xdr:cNvPr id="3" name="正方形/長方形 2"/>
        <xdr:cNvSpPr/>
      </xdr:nvSpPr>
      <xdr:spPr>
        <a:xfrm>
          <a:off x="7443103" y="10082893"/>
          <a:ext cx="925286" cy="340178"/>
        </a:xfrm>
        <a:prstGeom prst="rect">
          <a:avLst/>
        </a:prstGeom>
        <a:noFill/>
        <a:ln w="28575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 editAs="oneCell">
    <xdr:from>
      <xdr:col>1</xdr:col>
      <xdr:colOff>57150</xdr:colOff>
      <xdr:row>23</xdr:row>
      <xdr:rowOff>9525</xdr:rowOff>
    </xdr:from>
    <xdr:to>
      <xdr:col>6</xdr:col>
      <xdr:colOff>533400</xdr:colOff>
      <xdr:row>49</xdr:row>
      <xdr:rowOff>142875</xdr:rowOff>
    </xdr:to>
    <xdr:pic>
      <xdr:nvPicPr>
        <xdr:cNvPr id="1389" name="図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4962525"/>
          <a:ext cx="8477250" cy="459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8"/>
  <sheetViews>
    <sheetView tabSelected="1" view="pageBreakPreview" topLeftCell="A93" zoomScale="55" zoomScaleNormal="55" zoomScaleSheetLayoutView="55" workbookViewId="0">
      <selection activeCell="G104" sqref="G104"/>
    </sheetView>
  </sheetViews>
  <sheetFormatPr defaultRowHeight="13.5" x14ac:dyDescent="0.15"/>
  <cols>
    <col min="1" max="1" width="4.75" customWidth="1"/>
    <col min="2" max="2" width="7.625" style="2" customWidth="1"/>
    <col min="3" max="3" width="40.625" customWidth="1"/>
    <col min="4" max="4" width="20" customWidth="1"/>
    <col min="5" max="6" width="18.375" customWidth="1"/>
    <col min="7" max="7" width="29.625" bestFit="1" customWidth="1"/>
  </cols>
  <sheetData>
    <row r="1" spans="1:7" s="8" customFormat="1" ht="21" x14ac:dyDescent="0.2">
      <c r="A1" s="8" t="s">
        <v>80</v>
      </c>
    </row>
    <row r="2" spans="1:7" s="8" customFormat="1" ht="21" x14ac:dyDescent="0.2"/>
    <row r="3" spans="1:7" s="9" customFormat="1" ht="42" x14ac:dyDescent="0.4">
      <c r="A3" s="104" t="s">
        <v>86</v>
      </c>
      <c r="B3" s="104"/>
      <c r="C3" s="104"/>
      <c r="D3" s="104"/>
      <c r="E3" s="104"/>
      <c r="F3" s="104"/>
      <c r="G3" s="104"/>
    </row>
    <row r="4" spans="1:7" s="8" customFormat="1" ht="21" x14ac:dyDescent="0.2">
      <c r="C4" s="75" t="s">
        <v>88</v>
      </c>
    </row>
    <row r="5" spans="1:7" ht="21.75" thickBot="1" x14ac:dyDescent="0.25">
      <c r="A5" s="11" t="s">
        <v>43</v>
      </c>
      <c r="B5" s="26"/>
      <c r="C5" s="27"/>
      <c r="D5" s="27"/>
      <c r="E5" s="27"/>
      <c r="F5" s="27"/>
      <c r="G5" s="27"/>
    </row>
    <row r="6" spans="1:7" ht="17.25" x14ac:dyDescent="0.2">
      <c r="A6" s="4"/>
      <c r="B6" s="12" t="s">
        <v>10</v>
      </c>
      <c r="C6" s="13"/>
      <c r="D6" s="14" t="s">
        <v>11</v>
      </c>
      <c r="E6" s="27"/>
      <c r="F6" s="27"/>
      <c r="G6" s="27"/>
    </row>
    <row r="7" spans="1:7" ht="15" thickBot="1" x14ac:dyDescent="0.2">
      <c r="B7" s="15"/>
      <c r="C7" s="16"/>
      <c r="D7" s="17" t="s">
        <v>12</v>
      </c>
      <c r="E7" s="27"/>
      <c r="F7" s="27"/>
      <c r="G7" s="27"/>
    </row>
    <row r="8" spans="1:7" ht="14.25" x14ac:dyDescent="0.15">
      <c r="B8" s="12" t="s">
        <v>81</v>
      </c>
      <c r="C8" s="13"/>
      <c r="D8" s="18">
        <f>SUM(D9:D10)</f>
        <v>50</v>
      </c>
      <c r="E8" s="27" t="s">
        <v>59</v>
      </c>
      <c r="F8" s="27"/>
      <c r="G8" s="27"/>
    </row>
    <row r="9" spans="1:7" ht="14.25" x14ac:dyDescent="0.15">
      <c r="B9" s="19"/>
      <c r="C9" s="20" t="s">
        <v>21</v>
      </c>
      <c r="D9" s="21">
        <v>50</v>
      </c>
      <c r="E9" s="27"/>
      <c r="F9" s="27"/>
      <c r="G9" s="27"/>
    </row>
    <row r="10" spans="1:7" ht="15" thickBot="1" x14ac:dyDescent="0.2">
      <c r="B10" s="15"/>
      <c r="C10" s="22" t="s">
        <v>8</v>
      </c>
      <c r="D10" s="23">
        <v>0</v>
      </c>
      <c r="E10" s="27"/>
      <c r="F10" s="27"/>
      <c r="G10" s="27"/>
    </row>
    <row r="11" spans="1:7" ht="14.25" x14ac:dyDescent="0.15">
      <c r="B11" s="12" t="s">
        <v>82</v>
      </c>
      <c r="C11" s="13"/>
      <c r="D11" s="18">
        <f>SUM(D12:D14)</f>
        <v>150</v>
      </c>
      <c r="E11" s="27" t="s">
        <v>60</v>
      </c>
      <c r="F11" s="27"/>
      <c r="G11" s="27"/>
    </row>
    <row r="12" spans="1:7" ht="14.25" x14ac:dyDescent="0.15">
      <c r="B12" s="19"/>
      <c r="C12" s="20" t="s">
        <v>22</v>
      </c>
      <c r="D12" s="21">
        <v>50</v>
      </c>
      <c r="E12" s="27"/>
      <c r="F12" s="27"/>
      <c r="G12" s="27"/>
    </row>
    <row r="13" spans="1:7" ht="14.25" x14ac:dyDescent="0.15">
      <c r="B13" s="19"/>
      <c r="C13" s="24" t="s">
        <v>8</v>
      </c>
      <c r="D13" s="25">
        <v>50</v>
      </c>
      <c r="E13" s="27"/>
      <c r="F13" s="27"/>
      <c r="G13" s="27"/>
    </row>
    <row r="14" spans="1:7" ht="15" thickBot="1" x14ac:dyDescent="0.2">
      <c r="B14" s="15"/>
      <c r="C14" s="22" t="s">
        <v>9</v>
      </c>
      <c r="D14" s="23">
        <v>50</v>
      </c>
      <c r="E14" s="27"/>
      <c r="F14" s="27"/>
      <c r="G14" s="27"/>
    </row>
    <row r="15" spans="1:7" ht="15" thickBot="1" x14ac:dyDescent="0.2">
      <c r="B15" s="26"/>
      <c r="C15" s="27"/>
      <c r="D15" s="28"/>
      <c r="E15" s="27"/>
      <c r="F15" s="27"/>
      <c r="G15" s="27"/>
    </row>
    <row r="16" spans="1:7" ht="14.25" x14ac:dyDescent="0.15">
      <c r="B16" s="29" t="s">
        <v>27</v>
      </c>
      <c r="C16" s="30"/>
      <c r="D16" s="31">
        <v>1</v>
      </c>
      <c r="E16" s="27" t="s">
        <v>29</v>
      </c>
      <c r="F16" s="27"/>
      <c r="G16" s="27"/>
    </row>
    <row r="17" spans="2:7" ht="15" thickBot="1" x14ac:dyDescent="0.2">
      <c r="B17" s="32" t="s">
        <v>7</v>
      </c>
      <c r="C17" s="33"/>
      <c r="D17" s="34">
        <v>3</v>
      </c>
      <c r="E17" s="27" t="s">
        <v>28</v>
      </c>
      <c r="F17" s="27"/>
      <c r="G17" s="27"/>
    </row>
    <row r="18" spans="2:7" ht="15" thickBot="1" x14ac:dyDescent="0.2">
      <c r="B18" s="26"/>
      <c r="C18" s="27"/>
      <c r="D18" s="27"/>
      <c r="E18" s="27" t="s">
        <v>25</v>
      </c>
      <c r="F18" s="27"/>
      <c r="G18" s="27"/>
    </row>
    <row r="19" spans="2:7" ht="14.25" x14ac:dyDescent="0.15">
      <c r="B19" s="35" t="s">
        <v>66</v>
      </c>
      <c r="C19" s="30"/>
      <c r="D19" s="36" t="s">
        <v>64</v>
      </c>
      <c r="E19" s="74" t="s">
        <v>83</v>
      </c>
      <c r="F19" s="27"/>
      <c r="G19" s="27"/>
    </row>
    <row r="20" spans="2:7" ht="14.25" x14ac:dyDescent="0.15">
      <c r="B20" s="37" t="s">
        <v>67</v>
      </c>
      <c r="C20" s="38"/>
      <c r="D20" s="39" t="s">
        <v>65</v>
      </c>
      <c r="E20" s="74" t="s">
        <v>84</v>
      </c>
      <c r="F20" s="27"/>
      <c r="G20" s="27"/>
    </row>
    <row r="21" spans="2:7" ht="15" thickBot="1" x14ac:dyDescent="0.2">
      <c r="B21" s="32" t="s">
        <v>68</v>
      </c>
      <c r="C21" s="33"/>
      <c r="D21" s="40" t="s">
        <v>63</v>
      </c>
      <c r="E21" s="27"/>
      <c r="F21" s="27"/>
      <c r="G21" s="27"/>
    </row>
    <row r="53" spans="1:7" x14ac:dyDescent="0.15">
      <c r="G53" s="107" t="s">
        <v>87</v>
      </c>
    </row>
    <row r="54" spans="1:7" x14ac:dyDescent="0.15">
      <c r="G54" s="107"/>
    </row>
    <row r="62" spans="1:7" ht="21" x14ac:dyDescent="0.2">
      <c r="A62" s="11" t="s">
        <v>90</v>
      </c>
    </row>
    <row r="63" spans="1:7" x14ac:dyDescent="0.15">
      <c r="D63" s="1"/>
      <c r="E63" s="1"/>
      <c r="F63" s="1"/>
    </row>
    <row r="64" spans="1:7" ht="17.25" x14ac:dyDescent="0.2">
      <c r="A64" s="4"/>
    </row>
    <row r="65" spans="1:7" ht="17.25" x14ac:dyDescent="0.2">
      <c r="A65" s="4"/>
    </row>
    <row r="66" spans="1:7" ht="18" thickBot="1" x14ac:dyDescent="0.25">
      <c r="A66" s="4"/>
    </row>
    <row r="67" spans="1:7" ht="17.25" x14ac:dyDescent="0.2">
      <c r="A67" s="4"/>
      <c r="D67" s="101" t="s">
        <v>91</v>
      </c>
      <c r="E67" s="102"/>
      <c r="F67" s="103"/>
    </row>
    <row r="68" spans="1:7" ht="15" thickBot="1" x14ac:dyDescent="0.2">
      <c r="B68" s="26"/>
      <c r="C68" s="27"/>
      <c r="D68" s="84" t="s">
        <v>14</v>
      </c>
      <c r="E68" s="85" t="s">
        <v>15</v>
      </c>
      <c r="F68" s="86" t="s">
        <v>16</v>
      </c>
      <c r="G68" s="27"/>
    </row>
    <row r="69" spans="1:7" s="7" customFormat="1" ht="14.25" x14ac:dyDescent="0.15">
      <c r="B69" s="42" t="s">
        <v>1</v>
      </c>
      <c r="C69" s="43"/>
      <c r="D69" s="83" t="s">
        <v>0</v>
      </c>
      <c r="E69" s="83" t="s">
        <v>61</v>
      </c>
      <c r="F69" s="83" t="s">
        <v>62</v>
      </c>
      <c r="G69" s="27"/>
    </row>
    <row r="70" spans="1:7" s="7" customFormat="1" ht="14.25" x14ac:dyDescent="0.15">
      <c r="B70" s="44" t="s">
        <v>89</v>
      </c>
      <c r="C70" s="45"/>
      <c r="D70" s="76">
        <f>D71*3</f>
        <v>3900</v>
      </c>
      <c r="E70" s="76">
        <f>E71*3</f>
        <v>9600</v>
      </c>
      <c r="F70" s="76">
        <f>F71*3</f>
        <v>19500</v>
      </c>
      <c r="G70" s="27" t="s">
        <v>53</v>
      </c>
    </row>
    <row r="71" spans="1:7" s="7" customFormat="1" ht="15" thickBot="1" x14ac:dyDescent="0.2">
      <c r="B71" s="46" t="s">
        <v>3</v>
      </c>
      <c r="C71" s="47"/>
      <c r="D71" s="77">
        <v>1300</v>
      </c>
      <c r="E71" s="77">
        <v>3200</v>
      </c>
      <c r="F71" s="77">
        <v>6500</v>
      </c>
      <c r="G71" s="27"/>
    </row>
    <row r="72" spans="1:7" s="7" customFormat="1" ht="15" thickBot="1" x14ac:dyDescent="0.2">
      <c r="B72" s="48" t="s">
        <v>2</v>
      </c>
      <c r="C72" s="49"/>
      <c r="D72" s="50">
        <v>0.3</v>
      </c>
      <c r="E72" s="50">
        <v>0.3</v>
      </c>
      <c r="F72" s="50">
        <v>0.3</v>
      </c>
      <c r="G72" s="27" t="s">
        <v>30</v>
      </c>
    </row>
    <row r="73" spans="1:7" s="7" customFormat="1" ht="15" thickBot="1" x14ac:dyDescent="0.2">
      <c r="B73" s="51"/>
      <c r="C73" s="52"/>
      <c r="D73" s="53"/>
      <c r="E73" s="53"/>
      <c r="F73" s="53"/>
      <c r="G73" s="52"/>
    </row>
    <row r="74" spans="1:7" s="7" customFormat="1" ht="14.25" x14ac:dyDescent="0.15">
      <c r="B74" s="42" t="s">
        <v>4</v>
      </c>
      <c r="C74" s="43"/>
      <c r="D74" s="78">
        <f>D70*D72</f>
        <v>1170</v>
      </c>
      <c r="E74" s="78">
        <f>E70*E72</f>
        <v>2880</v>
      </c>
      <c r="F74" s="78">
        <f>F70*F72</f>
        <v>5850</v>
      </c>
      <c r="G74" s="27"/>
    </row>
    <row r="75" spans="1:7" s="7" customFormat="1" ht="15" thickBot="1" x14ac:dyDescent="0.2">
      <c r="B75" s="46" t="s">
        <v>5</v>
      </c>
      <c r="C75" s="47"/>
      <c r="D75" s="77">
        <f>D71*D72</f>
        <v>390</v>
      </c>
      <c r="E75" s="77">
        <f>E71*E72</f>
        <v>960</v>
      </c>
      <c r="F75" s="77">
        <f>F71*F72</f>
        <v>1950</v>
      </c>
      <c r="G75" s="27"/>
    </row>
    <row r="76" spans="1:7" s="7" customFormat="1" ht="15" thickBot="1" x14ac:dyDescent="0.2">
      <c r="B76" s="51"/>
      <c r="C76" s="52"/>
      <c r="D76" s="53"/>
      <c r="E76" s="53"/>
      <c r="F76" s="53"/>
      <c r="G76" s="52"/>
    </row>
    <row r="77" spans="1:7" s="7" customFormat="1" ht="15" thickBot="1" x14ac:dyDescent="0.2">
      <c r="B77" s="48" t="s">
        <v>20</v>
      </c>
      <c r="C77" s="54"/>
      <c r="D77" s="79">
        <f>((($D$8*2)*D74)+(($D$11*2)*D75))/1024</f>
        <v>228.515625</v>
      </c>
      <c r="E77" s="79">
        <f>((($D$8*2)*E74)+(($D$11*2)*E75))/1024</f>
        <v>562.5</v>
      </c>
      <c r="F77" s="79">
        <f>((($D$8*2)*F74)+(($D$11*2)*F75))/1024</f>
        <v>1142.578125</v>
      </c>
      <c r="G77" s="27" t="s">
        <v>26</v>
      </c>
    </row>
    <row r="78" spans="1:7" s="7" customFormat="1" ht="14.25" x14ac:dyDescent="0.15">
      <c r="B78" s="55" t="s">
        <v>13</v>
      </c>
      <c r="C78" s="56"/>
      <c r="D78" s="80">
        <f>($D$11*D75)/1024</f>
        <v>57.12890625</v>
      </c>
      <c r="E78" s="80">
        <f>($D$11*E75)/1024</f>
        <v>140.625</v>
      </c>
      <c r="F78" s="80">
        <f>($D$11*F75)/1024</f>
        <v>285.64453125</v>
      </c>
      <c r="G78" s="27"/>
    </row>
    <row r="79" spans="1:7" s="7" customFormat="1" ht="14.25" x14ac:dyDescent="0.15">
      <c r="B79" s="44" t="s">
        <v>19</v>
      </c>
      <c r="C79" s="45"/>
      <c r="D79" s="81">
        <f>D75*$D$17</f>
        <v>1170</v>
      </c>
      <c r="E79" s="81">
        <f>E75*$D$17</f>
        <v>2880</v>
      </c>
      <c r="F79" s="81">
        <f>F75*$D$17</f>
        <v>5850</v>
      </c>
      <c r="G79" s="27"/>
    </row>
    <row r="80" spans="1:7" s="7" customFormat="1" ht="15" thickBot="1" x14ac:dyDescent="0.2">
      <c r="B80" s="46" t="s">
        <v>48</v>
      </c>
      <c r="C80" s="47"/>
      <c r="D80" s="82">
        <f>D78*$D$17</f>
        <v>171.38671875</v>
      </c>
      <c r="E80" s="82">
        <f>E78*$D$17</f>
        <v>421.875</v>
      </c>
      <c r="F80" s="82">
        <f>F78*$D$17</f>
        <v>856.93359375</v>
      </c>
      <c r="G80" s="27"/>
    </row>
    <row r="81" spans="1:7" x14ac:dyDescent="0.15">
      <c r="D81" s="1"/>
      <c r="E81" s="1"/>
      <c r="F81" s="1"/>
    </row>
    <row r="82" spans="1:7" ht="18" thickBot="1" x14ac:dyDescent="0.25">
      <c r="A82" s="4"/>
    </row>
    <row r="83" spans="1:7" ht="19.5" thickBot="1" x14ac:dyDescent="0.25">
      <c r="A83" s="10" t="s">
        <v>47</v>
      </c>
      <c r="B83" s="26"/>
      <c r="C83" s="27"/>
      <c r="D83" s="41" t="s">
        <v>14</v>
      </c>
      <c r="E83" s="41" t="s">
        <v>15</v>
      </c>
      <c r="F83" s="41" t="s">
        <v>16</v>
      </c>
      <c r="G83" s="27"/>
    </row>
    <row r="84" spans="1:7" s="7" customFormat="1" ht="25.9" customHeight="1" x14ac:dyDescent="0.15">
      <c r="B84" s="93" t="s">
        <v>58</v>
      </c>
      <c r="C84" s="57" t="s">
        <v>37</v>
      </c>
      <c r="D84" s="88">
        <v>1100000</v>
      </c>
      <c r="E84" s="88">
        <v>1100000</v>
      </c>
      <c r="F84" s="88">
        <v>1100000</v>
      </c>
      <c r="G84" s="27"/>
    </row>
    <row r="85" spans="1:7" s="7" customFormat="1" ht="25.9" customHeight="1" x14ac:dyDescent="0.15">
      <c r="B85" s="94"/>
      <c r="C85" s="58" t="s">
        <v>38</v>
      </c>
      <c r="D85" s="90"/>
      <c r="E85" s="90"/>
      <c r="F85" s="90"/>
      <c r="G85" s="27"/>
    </row>
    <row r="86" spans="1:7" s="7" customFormat="1" ht="25.9" customHeight="1" x14ac:dyDescent="0.15">
      <c r="B86" s="95" t="s">
        <v>56</v>
      </c>
      <c r="C86" s="59" t="s">
        <v>39</v>
      </c>
      <c r="D86" s="91">
        <v>195000</v>
      </c>
      <c r="E86" s="91">
        <v>195000</v>
      </c>
      <c r="F86" s="91">
        <v>195000</v>
      </c>
      <c r="G86" s="27"/>
    </row>
    <row r="87" spans="1:7" s="7" customFormat="1" ht="25.9" customHeight="1" thickBot="1" x14ac:dyDescent="0.2">
      <c r="B87" s="96"/>
      <c r="C87" s="60" t="s">
        <v>40</v>
      </c>
      <c r="D87" s="92"/>
      <c r="E87" s="92"/>
      <c r="F87" s="92"/>
      <c r="G87" s="27"/>
    </row>
    <row r="88" spans="1:7" ht="14.25" x14ac:dyDescent="0.15">
      <c r="B88" s="27" t="s">
        <v>78</v>
      </c>
      <c r="C88" s="5"/>
    </row>
    <row r="89" spans="1:7" ht="14.25" x14ac:dyDescent="0.15">
      <c r="B89" s="27" t="s">
        <v>85</v>
      </c>
      <c r="C89" s="5"/>
    </row>
    <row r="90" spans="1:7" ht="14.25" thickBot="1" x14ac:dyDescent="0.2">
      <c r="C90" s="5"/>
    </row>
    <row r="91" spans="1:7" ht="19.5" thickBot="1" x14ac:dyDescent="0.25">
      <c r="A91" s="10" t="s">
        <v>46</v>
      </c>
      <c r="B91" s="26"/>
      <c r="C91" s="61"/>
      <c r="D91" s="41" t="s">
        <v>14</v>
      </c>
      <c r="E91" s="41" t="s">
        <v>15</v>
      </c>
      <c r="F91" s="41" t="s">
        <v>16</v>
      </c>
    </row>
    <row r="92" spans="1:7" s="7" customFormat="1" ht="18" customHeight="1" x14ac:dyDescent="0.2">
      <c r="A92" s="3"/>
      <c r="B92" s="62" t="s">
        <v>6</v>
      </c>
      <c r="C92" s="63"/>
      <c r="D92" s="64">
        <v>1</v>
      </c>
      <c r="E92" s="64">
        <v>4</v>
      </c>
      <c r="F92" s="64">
        <v>6</v>
      </c>
    </row>
    <row r="93" spans="1:7" s="7" customFormat="1" ht="18" customHeight="1" thickBot="1" x14ac:dyDescent="0.25">
      <c r="A93" s="3"/>
      <c r="B93" s="65" t="s">
        <v>49</v>
      </c>
      <c r="C93" s="66"/>
      <c r="D93" s="67">
        <v>1</v>
      </c>
      <c r="E93" s="67">
        <v>1</v>
      </c>
      <c r="F93" s="67">
        <v>1</v>
      </c>
    </row>
    <row r="94" spans="1:7" s="7" customFormat="1" ht="18" customHeight="1" x14ac:dyDescent="0.15">
      <c r="B94" s="93" t="s">
        <v>55</v>
      </c>
      <c r="C94" s="57" t="s">
        <v>32</v>
      </c>
      <c r="D94" s="88">
        <v>50000</v>
      </c>
      <c r="E94" s="88">
        <v>65000</v>
      </c>
      <c r="F94" s="88">
        <v>75000</v>
      </c>
    </row>
    <row r="95" spans="1:7" s="7" customFormat="1" ht="18" customHeight="1" x14ac:dyDescent="0.15">
      <c r="B95" s="97"/>
      <c r="C95" s="68" t="s">
        <v>31</v>
      </c>
      <c r="D95" s="89"/>
      <c r="E95" s="89"/>
      <c r="F95" s="89"/>
    </row>
    <row r="96" spans="1:7" s="7" customFormat="1" ht="18" customHeight="1" x14ac:dyDescent="0.15">
      <c r="B96" s="97"/>
      <c r="C96" s="68" t="s">
        <v>23</v>
      </c>
      <c r="D96" s="89"/>
      <c r="E96" s="89"/>
      <c r="F96" s="89"/>
    </row>
    <row r="97" spans="1:6" s="7" customFormat="1" ht="18" customHeight="1" x14ac:dyDescent="0.15">
      <c r="B97" s="94"/>
      <c r="C97" s="58" t="s">
        <v>36</v>
      </c>
      <c r="D97" s="90"/>
      <c r="E97" s="90"/>
      <c r="F97" s="90"/>
    </row>
    <row r="98" spans="1:6" s="7" customFormat="1" ht="18" customHeight="1" x14ac:dyDescent="0.15">
      <c r="B98" s="95" t="s">
        <v>77</v>
      </c>
      <c r="C98" s="59" t="s">
        <v>33</v>
      </c>
      <c r="D98" s="91">
        <v>170000</v>
      </c>
      <c r="E98" s="91">
        <v>300000</v>
      </c>
      <c r="F98" s="91">
        <v>450000</v>
      </c>
    </row>
    <row r="99" spans="1:6" s="7" customFormat="1" ht="18" customHeight="1" x14ac:dyDescent="0.15">
      <c r="B99" s="97"/>
      <c r="C99" s="68" t="s">
        <v>34</v>
      </c>
      <c r="D99" s="91"/>
      <c r="E99" s="91"/>
      <c r="F99" s="91"/>
    </row>
    <row r="100" spans="1:6" s="7" customFormat="1" ht="18" customHeight="1" thickBot="1" x14ac:dyDescent="0.2">
      <c r="B100" s="96"/>
      <c r="C100" s="60" t="s">
        <v>18</v>
      </c>
      <c r="D100" s="92"/>
      <c r="E100" s="92"/>
      <c r="F100" s="92"/>
    </row>
    <row r="101" spans="1:6" ht="14.25" x14ac:dyDescent="0.15">
      <c r="B101" s="27" t="s">
        <v>73</v>
      </c>
      <c r="C101" s="5"/>
      <c r="D101" s="6"/>
      <c r="E101" s="6"/>
      <c r="F101" s="6"/>
    </row>
    <row r="102" spans="1:6" ht="14.25" x14ac:dyDescent="0.15">
      <c r="B102" s="27" t="s">
        <v>85</v>
      </c>
      <c r="C102" s="5"/>
      <c r="D102" s="6"/>
      <c r="E102" s="6"/>
      <c r="F102" s="6"/>
    </row>
    <row r="103" spans="1:6" ht="14.25" thickBot="1" x14ac:dyDescent="0.2">
      <c r="C103" s="5"/>
      <c r="D103" s="6"/>
      <c r="E103" s="6"/>
      <c r="F103" s="6"/>
    </row>
    <row r="104" spans="1:6" ht="19.5" thickBot="1" x14ac:dyDescent="0.25">
      <c r="A104" s="10" t="s">
        <v>45</v>
      </c>
      <c r="B104" s="26"/>
      <c r="C104" s="61"/>
      <c r="D104" s="41" t="s">
        <v>14</v>
      </c>
      <c r="E104" s="41" t="s">
        <v>15</v>
      </c>
      <c r="F104" s="41" t="s">
        <v>16</v>
      </c>
    </row>
    <row r="105" spans="1:6" s="7" customFormat="1" ht="18" customHeight="1" x14ac:dyDescent="0.2">
      <c r="A105" s="3"/>
      <c r="B105" s="62" t="s">
        <v>6</v>
      </c>
      <c r="C105" s="63"/>
      <c r="D105" s="64">
        <v>2</v>
      </c>
      <c r="E105" s="64">
        <v>8</v>
      </c>
      <c r="F105" s="64">
        <v>12</v>
      </c>
    </row>
    <row r="106" spans="1:6" s="7" customFormat="1" ht="18" customHeight="1" thickBot="1" x14ac:dyDescent="0.25">
      <c r="A106" s="3"/>
      <c r="B106" s="65" t="s">
        <v>49</v>
      </c>
      <c r="C106" s="66"/>
      <c r="D106" s="67">
        <v>1</v>
      </c>
      <c r="E106" s="67">
        <v>1</v>
      </c>
      <c r="F106" s="67">
        <v>1</v>
      </c>
    </row>
    <row r="107" spans="1:6" s="7" customFormat="1" ht="18" customHeight="1" x14ac:dyDescent="0.15">
      <c r="B107" s="93" t="s">
        <v>55</v>
      </c>
      <c r="C107" s="57" t="s">
        <v>51</v>
      </c>
      <c r="D107" s="88">
        <v>60000</v>
      </c>
      <c r="E107" s="88">
        <v>90000</v>
      </c>
      <c r="F107" s="88">
        <v>110000</v>
      </c>
    </row>
    <row r="108" spans="1:6" s="7" customFormat="1" ht="18" customHeight="1" x14ac:dyDescent="0.15">
      <c r="B108" s="97"/>
      <c r="C108" s="68" t="s">
        <v>52</v>
      </c>
      <c r="D108" s="89"/>
      <c r="E108" s="89"/>
      <c r="F108" s="89"/>
    </row>
    <row r="109" spans="1:6" s="7" customFormat="1" ht="18" customHeight="1" x14ac:dyDescent="0.15">
      <c r="B109" s="97"/>
      <c r="C109" s="68" t="s">
        <v>17</v>
      </c>
      <c r="D109" s="89"/>
      <c r="E109" s="89"/>
      <c r="F109" s="89"/>
    </row>
    <row r="110" spans="1:6" s="7" customFormat="1" ht="18" customHeight="1" x14ac:dyDescent="0.15">
      <c r="B110" s="94"/>
      <c r="C110" s="58" t="s">
        <v>35</v>
      </c>
      <c r="D110" s="90"/>
      <c r="E110" s="90"/>
      <c r="F110" s="90"/>
    </row>
    <row r="111" spans="1:6" s="7" customFormat="1" ht="18" customHeight="1" x14ac:dyDescent="0.15">
      <c r="B111" s="95" t="s">
        <v>56</v>
      </c>
      <c r="C111" s="59" t="s">
        <v>50</v>
      </c>
      <c r="D111" s="91">
        <v>130000</v>
      </c>
      <c r="E111" s="91">
        <v>340000</v>
      </c>
      <c r="F111" s="91">
        <v>540000</v>
      </c>
    </row>
    <row r="112" spans="1:6" s="7" customFormat="1" ht="18" customHeight="1" x14ac:dyDescent="0.15">
      <c r="B112" s="97"/>
      <c r="C112" s="68" t="s">
        <v>52</v>
      </c>
      <c r="D112" s="91"/>
      <c r="E112" s="91"/>
      <c r="F112" s="91"/>
    </row>
    <row r="113" spans="1:6" s="7" customFormat="1" ht="18" customHeight="1" x14ac:dyDescent="0.15">
      <c r="B113" s="97"/>
      <c r="C113" s="68" t="s">
        <v>34</v>
      </c>
      <c r="D113" s="91"/>
      <c r="E113" s="91"/>
      <c r="F113" s="91"/>
    </row>
    <row r="114" spans="1:6" s="7" customFormat="1" ht="18" customHeight="1" thickBot="1" x14ac:dyDescent="0.2">
      <c r="B114" s="96"/>
      <c r="C114" s="60" t="s">
        <v>24</v>
      </c>
      <c r="D114" s="92"/>
      <c r="E114" s="92"/>
      <c r="F114" s="92"/>
    </row>
    <row r="115" spans="1:6" ht="14.25" x14ac:dyDescent="0.15">
      <c r="B115" s="27" t="s">
        <v>75</v>
      </c>
      <c r="C115" s="5"/>
    </row>
    <row r="116" spans="1:6" ht="14.25" x14ac:dyDescent="0.15">
      <c r="B116" s="27" t="s">
        <v>85</v>
      </c>
      <c r="C116" s="5"/>
    </row>
    <row r="117" spans="1:6" ht="14.25" thickBot="1" x14ac:dyDescent="0.2">
      <c r="C117" s="5"/>
    </row>
    <row r="118" spans="1:6" ht="19.5" thickBot="1" x14ac:dyDescent="0.25">
      <c r="A118" s="10" t="s">
        <v>44</v>
      </c>
      <c r="B118" s="26"/>
      <c r="C118" s="61"/>
      <c r="D118" s="41" t="s">
        <v>14</v>
      </c>
      <c r="E118" s="41" t="s">
        <v>15</v>
      </c>
      <c r="F118" s="41" t="s">
        <v>16</v>
      </c>
    </row>
    <row r="119" spans="1:6" s="7" customFormat="1" ht="18" customHeight="1" x14ac:dyDescent="0.15">
      <c r="B119" s="93" t="s">
        <v>57</v>
      </c>
      <c r="C119" s="57" t="s">
        <v>41</v>
      </c>
      <c r="D119" s="88">
        <v>265000</v>
      </c>
      <c r="E119" s="88">
        <v>530000</v>
      </c>
      <c r="F119" s="88">
        <v>530000</v>
      </c>
    </row>
    <row r="120" spans="1:6" s="7" customFormat="1" ht="18" customHeight="1" x14ac:dyDescent="0.15">
      <c r="B120" s="97"/>
      <c r="C120" s="68" t="s">
        <v>38</v>
      </c>
      <c r="D120" s="89"/>
      <c r="E120" s="89"/>
      <c r="F120" s="89"/>
    </row>
    <row r="121" spans="1:6" s="7" customFormat="1" ht="18" customHeight="1" x14ac:dyDescent="0.15">
      <c r="B121" s="94"/>
      <c r="C121" s="58" t="s">
        <v>54</v>
      </c>
      <c r="D121" s="90"/>
      <c r="E121" s="90"/>
      <c r="F121" s="90"/>
    </row>
    <row r="122" spans="1:6" s="7" customFormat="1" ht="18" customHeight="1" x14ac:dyDescent="0.15">
      <c r="B122" s="95" t="s">
        <v>56</v>
      </c>
      <c r="C122" s="59" t="s">
        <v>42</v>
      </c>
      <c r="D122" s="100">
        <v>30000</v>
      </c>
      <c r="E122" s="100">
        <v>60000</v>
      </c>
      <c r="F122" s="100">
        <v>60000</v>
      </c>
    </row>
    <row r="123" spans="1:6" s="7" customFormat="1" ht="18" customHeight="1" x14ac:dyDescent="0.15">
      <c r="B123" s="97"/>
      <c r="C123" s="68" t="s">
        <v>40</v>
      </c>
      <c r="D123" s="91"/>
      <c r="E123" s="91"/>
      <c r="F123" s="91"/>
    </row>
    <row r="124" spans="1:6" s="7" customFormat="1" ht="18" customHeight="1" thickBot="1" x14ac:dyDescent="0.2">
      <c r="B124" s="96"/>
      <c r="C124" s="60" t="s">
        <v>18</v>
      </c>
      <c r="D124" s="92"/>
      <c r="E124" s="92"/>
      <c r="F124" s="92"/>
    </row>
    <row r="125" spans="1:6" ht="14.25" x14ac:dyDescent="0.15">
      <c r="B125" s="27" t="s">
        <v>76</v>
      </c>
    </row>
    <row r="126" spans="1:6" ht="14.25" x14ac:dyDescent="0.15">
      <c r="B126" s="27" t="s">
        <v>74</v>
      </c>
    </row>
    <row r="128" spans="1:6" ht="21" x14ac:dyDescent="0.2">
      <c r="A128" s="11" t="s">
        <v>92</v>
      </c>
    </row>
    <row r="133" spans="1:5" ht="13.5" customHeight="1" thickBot="1" x14ac:dyDescent="0.2"/>
    <row r="134" spans="1:5" ht="19.5" thickBot="1" x14ac:dyDescent="0.25">
      <c r="A134" s="10" t="s">
        <v>45</v>
      </c>
      <c r="B134" s="26"/>
      <c r="C134" s="61"/>
      <c r="D134" s="87" t="s">
        <v>93</v>
      </c>
      <c r="E134" s="87" t="s">
        <v>94</v>
      </c>
    </row>
    <row r="135" spans="1:5" ht="18" customHeight="1" thickBot="1" x14ac:dyDescent="0.25">
      <c r="A135" s="3"/>
      <c r="B135" s="62" t="s">
        <v>69</v>
      </c>
      <c r="C135" s="63"/>
      <c r="D135" s="64" t="s">
        <v>70</v>
      </c>
      <c r="E135" s="64" t="s">
        <v>71</v>
      </c>
    </row>
    <row r="136" spans="1:5" ht="18" customHeight="1" thickBot="1" x14ac:dyDescent="0.25">
      <c r="A136" s="3"/>
      <c r="B136" s="62" t="s">
        <v>6</v>
      </c>
      <c r="C136" s="63"/>
      <c r="D136" s="67">
        <v>1</v>
      </c>
      <c r="E136" s="67">
        <v>1</v>
      </c>
    </row>
    <row r="137" spans="1:5" ht="18" customHeight="1" x14ac:dyDescent="0.2">
      <c r="A137" s="3"/>
      <c r="B137" s="93" t="s">
        <v>55</v>
      </c>
      <c r="C137" s="57" t="s">
        <v>51</v>
      </c>
      <c r="D137" s="88">
        <v>40000</v>
      </c>
      <c r="E137" s="88">
        <v>40000</v>
      </c>
    </row>
    <row r="138" spans="1:5" ht="18" customHeight="1" x14ac:dyDescent="0.15">
      <c r="A138" s="7"/>
      <c r="B138" s="97"/>
      <c r="C138" s="68" t="s">
        <v>52</v>
      </c>
      <c r="D138" s="89"/>
      <c r="E138" s="89"/>
    </row>
    <row r="139" spans="1:5" ht="18" customHeight="1" x14ac:dyDescent="0.15">
      <c r="A139" s="7"/>
      <c r="B139" s="97"/>
      <c r="C139" s="68" t="s">
        <v>17</v>
      </c>
      <c r="D139" s="89"/>
      <c r="E139" s="89"/>
    </row>
    <row r="140" spans="1:5" ht="18" customHeight="1" x14ac:dyDescent="0.15">
      <c r="A140" s="7"/>
      <c r="B140" s="97"/>
      <c r="C140" s="69" t="s">
        <v>35</v>
      </c>
      <c r="D140" s="89"/>
      <c r="E140" s="89"/>
    </row>
    <row r="141" spans="1:5" ht="18" customHeight="1" x14ac:dyDescent="0.15">
      <c r="A141" s="7"/>
      <c r="B141" s="98" t="s">
        <v>56</v>
      </c>
      <c r="C141" s="70" t="s">
        <v>50</v>
      </c>
      <c r="D141" s="100">
        <v>50000</v>
      </c>
      <c r="E141" s="100">
        <v>50000</v>
      </c>
    </row>
    <row r="142" spans="1:5" ht="18" customHeight="1" x14ac:dyDescent="0.15">
      <c r="A142" s="7"/>
      <c r="B142" s="95"/>
      <c r="C142" s="68" t="s">
        <v>52</v>
      </c>
      <c r="D142" s="91"/>
      <c r="E142" s="91"/>
    </row>
    <row r="143" spans="1:5" ht="18" customHeight="1" x14ac:dyDescent="0.15">
      <c r="A143" s="7"/>
      <c r="B143" s="95"/>
      <c r="C143" s="68" t="s">
        <v>34</v>
      </c>
      <c r="D143" s="91"/>
      <c r="E143" s="91"/>
    </row>
    <row r="144" spans="1:5" ht="18" customHeight="1" thickBot="1" x14ac:dyDescent="0.2">
      <c r="A144" s="7"/>
      <c r="B144" s="99"/>
      <c r="C144" s="60" t="s">
        <v>18</v>
      </c>
      <c r="D144" s="92"/>
      <c r="E144" s="92"/>
    </row>
    <row r="145" spans="1:5" ht="14.25" x14ac:dyDescent="0.15">
      <c r="A145" s="7"/>
      <c r="B145" s="27" t="s">
        <v>75</v>
      </c>
      <c r="C145" s="5"/>
    </row>
    <row r="146" spans="1:5" ht="14.25" x14ac:dyDescent="0.15">
      <c r="A146" s="7"/>
      <c r="B146" s="27" t="s">
        <v>85</v>
      </c>
      <c r="C146" s="5"/>
    </row>
    <row r="147" spans="1:5" ht="14.25" thickBot="1" x14ac:dyDescent="0.2">
      <c r="B147"/>
    </row>
    <row r="148" spans="1:5" ht="19.5" thickBot="1" x14ac:dyDescent="0.25">
      <c r="A148" s="10" t="s">
        <v>44</v>
      </c>
      <c r="B148" s="26"/>
      <c r="C148" s="61"/>
      <c r="D148" s="87" t="s">
        <v>93</v>
      </c>
      <c r="E148" s="87" t="s">
        <v>94</v>
      </c>
    </row>
    <row r="149" spans="1:5" ht="18" customHeight="1" thickBot="1" x14ac:dyDescent="0.2">
      <c r="B149" s="62" t="s">
        <v>69</v>
      </c>
      <c r="C149" s="63"/>
      <c r="D149" s="64" t="s">
        <v>70</v>
      </c>
      <c r="E149" s="64" t="s">
        <v>71</v>
      </c>
    </row>
    <row r="150" spans="1:5" ht="18" customHeight="1" thickBot="1" x14ac:dyDescent="0.2">
      <c r="B150" s="62" t="s">
        <v>6</v>
      </c>
      <c r="C150" s="63"/>
      <c r="D150" s="67">
        <v>1</v>
      </c>
      <c r="E150" s="67">
        <v>1</v>
      </c>
    </row>
    <row r="151" spans="1:5" ht="18" customHeight="1" x14ac:dyDescent="0.15">
      <c r="A151" s="7"/>
      <c r="B151" s="105" t="s">
        <v>55</v>
      </c>
      <c r="C151" s="71" t="s">
        <v>41</v>
      </c>
      <c r="D151" s="88">
        <v>265000</v>
      </c>
      <c r="E151" s="88">
        <v>265000</v>
      </c>
    </row>
    <row r="152" spans="1:5" ht="18" customHeight="1" x14ac:dyDescent="0.15">
      <c r="A152" s="7"/>
      <c r="B152" s="106"/>
      <c r="C152" s="72" t="s">
        <v>38</v>
      </c>
      <c r="D152" s="89"/>
      <c r="E152" s="89"/>
    </row>
    <row r="153" spans="1:5" ht="18" customHeight="1" x14ac:dyDescent="0.15">
      <c r="A153" s="7"/>
      <c r="B153" s="106"/>
      <c r="C153" s="73" t="s">
        <v>54</v>
      </c>
      <c r="D153" s="89"/>
      <c r="E153" s="89"/>
    </row>
    <row r="154" spans="1:5" ht="18" customHeight="1" x14ac:dyDescent="0.15">
      <c r="A154" s="7"/>
      <c r="B154" s="98" t="s">
        <v>56</v>
      </c>
      <c r="C154" s="70" t="s">
        <v>42</v>
      </c>
      <c r="D154" s="100">
        <v>30000</v>
      </c>
      <c r="E154" s="100">
        <v>30000</v>
      </c>
    </row>
    <row r="155" spans="1:5" ht="18" customHeight="1" x14ac:dyDescent="0.15">
      <c r="A155" s="7"/>
      <c r="B155" s="95"/>
      <c r="C155" s="68" t="s">
        <v>40</v>
      </c>
      <c r="D155" s="91"/>
      <c r="E155" s="91"/>
    </row>
    <row r="156" spans="1:5" ht="18" customHeight="1" thickBot="1" x14ac:dyDescent="0.2">
      <c r="A156" s="7"/>
      <c r="B156" s="99"/>
      <c r="C156" s="60" t="s">
        <v>72</v>
      </c>
      <c r="D156" s="92"/>
      <c r="E156" s="92"/>
    </row>
    <row r="157" spans="1:5" ht="14.25" x14ac:dyDescent="0.15">
      <c r="B157" s="27" t="s">
        <v>79</v>
      </c>
    </row>
    <row r="158" spans="1:5" ht="14.25" x14ac:dyDescent="0.15">
      <c r="B158" s="27" t="s">
        <v>85</v>
      </c>
    </row>
  </sheetData>
  <mergeCells count="47">
    <mergeCell ref="D67:F67"/>
    <mergeCell ref="A3:G3"/>
    <mergeCell ref="B151:B153"/>
    <mergeCell ref="D151:D153"/>
    <mergeCell ref="E151:E153"/>
    <mergeCell ref="B154:B156"/>
    <mergeCell ref="B137:B140"/>
    <mergeCell ref="D137:D140"/>
    <mergeCell ref="E137:E140"/>
    <mergeCell ref="G53:G54"/>
    <mergeCell ref="D141:D144"/>
    <mergeCell ref="E141:E144"/>
    <mergeCell ref="D122:D124"/>
    <mergeCell ref="E122:E124"/>
    <mergeCell ref="F122:F124"/>
    <mergeCell ref="E154:E156"/>
    <mergeCell ref="D154:D156"/>
    <mergeCell ref="B122:B124"/>
    <mergeCell ref="B111:B114"/>
    <mergeCell ref="B98:B100"/>
    <mergeCell ref="B94:B97"/>
    <mergeCell ref="B107:B110"/>
    <mergeCell ref="B141:B144"/>
    <mergeCell ref="D107:D110"/>
    <mergeCell ref="E107:E110"/>
    <mergeCell ref="F107:F110"/>
    <mergeCell ref="B119:B121"/>
    <mergeCell ref="D111:D114"/>
    <mergeCell ref="E111:E114"/>
    <mergeCell ref="F111:F114"/>
    <mergeCell ref="D119:D121"/>
    <mergeCell ref="E119:E121"/>
    <mergeCell ref="F119:F121"/>
    <mergeCell ref="B84:B85"/>
    <mergeCell ref="D86:D87"/>
    <mergeCell ref="E86:E87"/>
    <mergeCell ref="F86:F87"/>
    <mergeCell ref="D84:D85"/>
    <mergeCell ref="E84:E85"/>
    <mergeCell ref="F84:F85"/>
    <mergeCell ref="B86:B87"/>
    <mergeCell ref="D94:D97"/>
    <mergeCell ref="E94:E97"/>
    <mergeCell ref="F94:F97"/>
    <mergeCell ref="D98:D100"/>
    <mergeCell ref="E98:E100"/>
    <mergeCell ref="F98:F100"/>
  </mergeCells>
  <phoneticPr fontId="1"/>
  <pageMargins left="0.70866141732283472" right="0.70866141732283472" top="1.3385826771653544" bottom="0.74803149606299213" header="0.31496062992125984" footer="0.31496062992125984"/>
  <pageSetup paperSize="9" scale="63" orientation="portrait" copies="5" r:id="rId1"/>
  <headerFooter alignWithMargins="0">
    <oddHeader>&amp;L&amp;Z&amp;F</oddHeader>
  </headerFooter>
  <rowBreaks count="2" manualBreakCount="2">
    <brk id="61" max="6" man="1"/>
    <brk id="127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ASP利用概算費用表</vt:lpstr>
      <vt:lpstr>ASP利用概算費用表!Print_Area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近藤 福人</dc:creator>
  <cp:lastModifiedBy>近藤 福人</cp:lastModifiedBy>
  <cp:lastPrinted>2022-06-03T00:41:37Z</cp:lastPrinted>
  <dcterms:created xsi:type="dcterms:W3CDTF">1997-01-08T22:48:59Z</dcterms:created>
  <dcterms:modified xsi:type="dcterms:W3CDTF">2022-06-03T01:07:07Z</dcterms:modified>
</cp:coreProperties>
</file>